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tabRatio="868" activeTab="0"/>
  </bookViews>
  <sheets>
    <sheet name="RIEPILOGO" sheetId="1" r:id="rId1"/>
  </sheets>
  <definedNames>
    <definedName name="_xlnm.Print_Area" localSheetId="0">'RIEPILOGO'!$A$1:$F$72</definedName>
  </definedNames>
  <calcPr fullCalcOnLoad="1"/>
</workbook>
</file>

<file path=xl/sharedStrings.xml><?xml version="1.0" encoding="utf-8"?>
<sst xmlns="http://schemas.openxmlformats.org/spreadsheetml/2006/main" count="93" uniqueCount="75">
  <si>
    <t>elettricità</t>
  </si>
  <si>
    <t>acqua e forza motrice</t>
  </si>
  <si>
    <t>riscaldamento</t>
  </si>
  <si>
    <t>Sigla progetto</t>
  </si>
  <si>
    <t>Note</t>
  </si>
  <si>
    <t>=</t>
  </si>
  <si>
    <t>Programma</t>
  </si>
  <si>
    <t>TOTALE GENERALE</t>
  </si>
  <si>
    <t>Somma</t>
  </si>
  <si>
    <t>Richiesta</t>
  </si>
  <si>
    <t>Assegnata</t>
  </si>
  <si>
    <t>Priorità</t>
  </si>
  <si>
    <t>Denominazione progetto</t>
  </si>
  <si>
    <t>Somma
richiesta</t>
  </si>
  <si>
    <t>Somma
Assegnata</t>
  </si>
  <si>
    <t>CAPITOLO 3530 P.G. 1</t>
  </si>
  <si>
    <t>CAPITOLO   7751</t>
  </si>
  <si>
    <t>CAPITOLO   7771</t>
  </si>
  <si>
    <t>CAPITOLO 3530</t>
  </si>
  <si>
    <t xml:space="preserve">
</t>
  </si>
  <si>
    <t>spese telefoniche e collegamenti</t>
  </si>
  <si>
    <t>energia elettrica</t>
  </si>
  <si>
    <t>CAPITOLO 3530 P.G. 17</t>
  </si>
  <si>
    <t xml:space="preserve">CAPITOLO 3600 </t>
  </si>
  <si>
    <t>TOTALE CAPITOLO 3600</t>
  </si>
  <si>
    <t>DIREZIONE GENERALE PER LE BIBLIOTECHE, GLI ISTITUTI CULTURALI E IL DIRITTO D'AUTORE</t>
  </si>
  <si>
    <t>CAPITOLO 7751 P.G. 1</t>
  </si>
  <si>
    <t>CAPITOLO 7771 P.G. 1</t>
  </si>
  <si>
    <t>CAPITOLO 7822 P.G. 2</t>
  </si>
  <si>
    <t>CAPITOLO 7460 P.G. 4</t>
  </si>
  <si>
    <t>spese telefoniche</t>
  </si>
  <si>
    <t>carburanti, lubrificanti</t>
  </si>
  <si>
    <t>TOTALE ESERCIZIO FINANZIARIO 2013</t>
  </si>
  <si>
    <t>-</t>
  </si>
  <si>
    <t>carta, cancelleria, stampati, ecc.</t>
  </si>
  <si>
    <t>CAPITOLO   3600</t>
  </si>
  <si>
    <t xml:space="preserve">TOTALE  CAPITOLO 7751 </t>
  </si>
  <si>
    <t>TOTALE CAPITOLO 7771</t>
  </si>
  <si>
    <t>Piano gestionale 50 Smaltimento rifiuti</t>
  </si>
  <si>
    <t xml:space="preserve">                                                        totale     p.g. 16-22</t>
  </si>
  <si>
    <t xml:space="preserve">                                                        totale     p.g.  17</t>
  </si>
  <si>
    <t>Piano gestionale 17 Manutenzioni</t>
  </si>
  <si>
    <t>CAPITOLO  7822 pg 2</t>
  </si>
  <si>
    <t>Piani gestionali 16-22 Funzionamento Utenze</t>
  </si>
  <si>
    <t>TOTALE  CAPITOLO 7822 pg 2</t>
  </si>
  <si>
    <t>TOTALE CAPITOLO 7460 pg 4</t>
  </si>
  <si>
    <t>CAPITOLO 3530 P.G. 16-22</t>
  </si>
  <si>
    <t>CAPITOLO 3530 P.G. 50</t>
  </si>
  <si>
    <t>CAPITOLO  7460  pg 4</t>
  </si>
  <si>
    <t>tassa smaltimento rifiuti</t>
  </si>
  <si>
    <t xml:space="preserve">Piano gestionale 1 Fitti-oneri accessori                                        </t>
  </si>
  <si>
    <t>MINISTERO DEI BENI E DELLE ATTIVITA' CULTURALI E DEL TURISMO</t>
  </si>
  <si>
    <t>BIBLIOTECA di storia moderna e contemporanea</t>
  </si>
  <si>
    <t>IMPIANTI</t>
  </si>
  <si>
    <t>AMBIENTI</t>
  </si>
  <si>
    <t>CONSERVA</t>
  </si>
  <si>
    <t>DIGITECA</t>
  </si>
  <si>
    <t>INCREMENTO</t>
  </si>
  <si>
    <t>DIGICAT</t>
  </si>
  <si>
    <t>PUBBLICO</t>
  </si>
  <si>
    <t>Forniture beni di consumo e servizi resi all'utenza</t>
  </si>
  <si>
    <t>Pulizie locali Biblioteca e parti comuni del Palazzo Antici Mattei di Giove</t>
  </si>
  <si>
    <t>Manutenzione impianti: sicurezza, elettrico, climatizzazione, ascensore, etc.</t>
  </si>
  <si>
    <t>Spese per sviluppo in SBN</t>
  </si>
  <si>
    <t xml:space="preserve">Acquisto pubblicazioni in abbonamento </t>
  </si>
  <si>
    <t>Collezioni italiane e straniere in prenotazione</t>
  </si>
  <si>
    <t>Acquisto monografie italiane e straniere</t>
  </si>
  <si>
    <t>Digitalizzazione di opuscoli e catalogazione di bandi e fogli volanti</t>
  </si>
  <si>
    <t>Conservazione patrimonio librario</t>
  </si>
  <si>
    <t xml:space="preserve">CAPITOLO  1321  </t>
  </si>
  <si>
    <t>TOTALE CAPITOLO 1321</t>
  </si>
  <si>
    <t>CAPITOLO  1321</t>
  </si>
  <si>
    <t>SICURARR</t>
  </si>
  <si>
    <t>Postazioni di lavoro a norma (sopralluogo Soc. SINTESI)</t>
  </si>
  <si>
    <t>BUDGET 2014 - Programmazione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</si>
</sst>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[$€-2]\ #,##0.00;[Red]\-[$€-2]\ #,##0.00"/>
    <numFmt numFmtId="172" formatCode="#,##0.00_ ;\-#,##0.00\ "/>
    <numFmt numFmtId="173" formatCode="[$€-2]\ #,##0"/>
    <numFmt numFmtId="174" formatCode="[$€-2]\ #,##0.00"/>
    <numFmt numFmtId="175" formatCode="d\ mmmm\ yyyy"/>
    <numFmt numFmtId="176" formatCode="000000"/>
    <numFmt numFmtId="177" formatCode="00"/>
    <numFmt numFmtId="178" formatCode="000"/>
    <numFmt numFmtId="179" formatCode="0000"/>
    <numFmt numFmtId="180" formatCode="0.00_ ;\-0.00\ "/>
    <numFmt numFmtId="181" formatCode="_-* #,##0.00_-;\-* #,##0.00_-;_-* &quot;-&quot;_-;_-@_-"/>
    <numFmt numFmtId="182" formatCode="#,##0.000"/>
    <numFmt numFmtId="183" formatCode="h\.mm\.ss"/>
    <numFmt numFmtId="184" formatCode="[$-410]dddd\ d\ mmmm\ yyyy"/>
    <numFmt numFmtId="185" formatCode="#,##0.00;[Red]#,##0.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&quot;Attivo&quot;;&quot;Attivo&quot;;&quot;Disattiv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0" fillId="0" borderId="0" xfId="0" applyBorder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185" fontId="18" fillId="0" borderId="11" xfId="0" applyNumberFormat="1" applyFont="1" applyBorder="1" applyAlignment="1">
      <alignment/>
    </xf>
    <xf numFmtId="4" fontId="12" fillId="35" borderId="12" xfId="0" applyNumberFormat="1" applyFont="1" applyFill="1" applyBorder="1" applyAlignment="1">
      <alignment horizontal="right"/>
    </xf>
    <xf numFmtId="4" fontId="12" fillId="35" borderId="16" xfId="0" applyNumberFormat="1" applyFont="1" applyFill="1" applyBorder="1" applyAlignment="1">
      <alignment horizontal="right"/>
    </xf>
    <xf numFmtId="0" fontId="12" fillId="36" borderId="17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7" fillId="34" borderId="21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34" borderId="0" xfId="0" applyFont="1" applyFill="1" applyBorder="1" applyAlignment="1">
      <alignment vertical="center" wrapText="1"/>
    </xf>
    <xf numFmtId="0" fontId="16" fillId="34" borderId="2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16" fillId="34" borderId="11" xfId="0" applyNumberFormat="1" applyFont="1" applyFill="1" applyBorder="1" applyAlignment="1">
      <alignment horizontal="center" wrapText="1"/>
    </xf>
    <xf numFmtId="0" fontId="16" fillId="34" borderId="15" xfId="0" applyFont="1" applyFill="1" applyBorder="1" applyAlignment="1">
      <alignment/>
    </xf>
    <xf numFmtId="0" fontId="16" fillId="34" borderId="23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34" borderId="15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36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34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4" fontId="12" fillId="38" borderId="24" xfId="0" applyNumberFormat="1" applyFont="1" applyFill="1" applyBorder="1" applyAlignment="1">
      <alignment/>
    </xf>
    <xf numFmtId="0" fontId="15" fillId="34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/>
    </xf>
    <xf numFmtId="4" fontId="16" fillId="34" borderId="22" xfId="0" applyNumberFormat="1" applyFont="1" applyFill="1" applyBorder="1" applyAlignment="1">
      <alignment/>
    </xf>
    <xf numFmtId="4" fontId="16" fillId="34" borderId="15" xfId="0" applyNumberFormat="1" applyFont="1" applyFill="1" applyBorder="1" applyAlignment="1">
      <alignment/>
    </xf>
    <xf numFmtId="4" fontId="12" fillId="34" borderId="15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6" borderId="25" xfId="0" applyFont="1" applyFill="1" applyBorder="1" applyAlignment="1">
      <alignment horizontal="center" wrapText="1"/>
    </xf>
    <xf numFmtId="4" fontId="16" fillId="34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horizontal="center" wrapText="1"/>
    </xf>
    <xf numFmtId="4" fontId="12" fillId="0" borderId="14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5" fillId="36" borderId="2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33" borderId="0" xfId="0" applyNumberFormat="1" applyFont="1" applyFill="1" applyBorder="1" applyAlignment="1">
      <alignment/>
    </xf>
    <xf numFmtId="4" fontId="6" fillId="36" borderId="27" xfId="0" applyNumberFormat="1" applyFont="1" applyFill="1" applyBorder="1" applyAlignment="1">
      <alignment horizontal="center"/>
    </xf>
    <xf numFmtId="4" fontId="6" fillId="36" borderId="28" xfId="0" applyNumberFormat="1" applyFont="1" applyFill="1" applyBorder="1" applyAlignment="1">
      <alignment horizontal="center"/>
    </xf>
    <xf numFmtId="4" fontId="12" fillId="36" borderId="29" xfId="0" applyNumberFormat="1" applyFont="1" applyFill="1" applyBorder="1" applyAlignment="1">
      <alignment horizontal="center"/>
    </xf>
    <xf numFmtId="4" fontId="12" fillId="36" borderId="30" xfId="0" applyNumberFormat="1" applyFont="1" applyFill="1" applyBorder="1" applyAlignment="1">
      <alignment horizontal="center"/>
    </xf>
    <xf numFmtId="4" fontId="12" fillId="36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12" fillId="36" borderId="22" xfId="0" applyNumberFormat="1" applyFont="1" applyFill="1" applyBorder="1" applyAlignment="1">
      <alignment horizontal="right"/>
    </xf>
    <xf numFmtId="4" fontId="12" fillId="35" borderId="31" xfId="0" applyNumberFormat="1" applyFont="1" applyFill="1" applyBorder="1" applyAlignment="1">
      <alignment horizontal="right"/>
    </xf>
    <xf numFmtId="4" fontId="15" fillId="36" borderId="32" xfId="0" applyNumberFormat="1" applyFont="1" applyFill="1" applyBorder="1" applyAlignment="1">
      <alignment horizontal="right"/>
    </xf>
    <xf numFmtId="4" fontId="15" fillId="36" borderId="33" xfId="0" applyNumberFormat="1" applyFont="1" applyFill="1" applyBorder="1" applyAlignment="1">
      <alignment horizontal="right"/>
    </xf>
    <xf numFmtId="0" fontId="12" fillId="38" borderId="24" xfId="0" applyFont="1" applyFill="1" applyBorder="1" applyAlignment="1">
      <alignment horizontal="right" vertical="center"/>
    </xf>
    <xf numFmtId="0" fontId="12" fillId="38" borderId="32" xfId="0" applyFont="1" applyFill="1" applyBorder="1" applyAlignment="1">
      <alignment horizontal="right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5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16" fillId="34" borderId="23" xfId="0" applyFont="1" applyFill="1" applyBorder="1" applyAlignment="1">
      <alignment horizontal="center" wrapText="1"/>
    </xf>
    <xf numFmtId="0" fontId="16" fillId="34" borderId="36" xfId="0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 wrapText="1"/>
    </xf>
    <xf numFmtId="0" fontId="12" fillId="38" borderId="26" xfId="0" applyFont="1" applyFill="1" applyBorder="1" applyAlignment="1">
      <alignment horizontal="center"/>
    </xf>
    <xf numFmtId="0" fontId="16" fillId="34" borderId="37" xfId="0" applyNumberFormat="1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4" fontId="6" fillId="34" borderId="38" xfId="0" applyNumberFormat="1" applyFont="1" applyFill="1" applyBorder="1" applyAlignment="1">
      <alignment horizontal="center" wrapText="1"/>
    </xf>
    <xf numFmtId="4" fontId="12" fillId="38" borderId="39" xfId="0" applyNumberFormat="1" applyFont="1" applyFill="1" applyBorder="1" applyAlignment="1">
      <alignment/>
    </xf>
    <xf numFmtId="4" fontId="15" fillId="34" borderId="38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/>
    </xf>
    <xf numFmtId="4" fontId="16" fillId="34" borderId="40" xfId="0" applyNumberFormat="1" applyFont="1" applyFill="1" applyBorder="1" applyAlignment="1">
      <alignment/>
    </xf>
    <xf numFmtId="4" fontId="12" fillId="34" borderId="40" xfId="0" applyNumberFormat="1" applyFont="1" applyFill="1" applyBorder="1" applyAlignment="1">
      <alignment/>
    </xf>
    <xf numFmtId="0" fontId="15" fillId="34" borderId="38" xfId="0" applyNumberFormat="1" applyFont="1" applyFill="1" applyBorder="1" applyAlignment="1">
      <alignment horizontal="center"/>
    </xf>
    <xf numFmtId="4" fontId="5" fillId="36" borderId="38" xfId="0" applyNumberFormat="1" applyFont="1" applyFill="1" applyBorder="1" applyAlignment="1">
      <alignment/>
    </xf>
    <xf numFmtId="4" fontId="16" fillId="34" borderId="41" xfId="0" applyNumberFormat="1" applyFont="1" applyFill="1" applyBorder="1" applyAlignment="1">
      <alignment/>
    </xf>
    <xf numFmtId="4" fontId="12" fillId="0" borderId="41" xfId="0" applyNumberFormat="1" applyFont="1" applyBorder="1" applyAlignment="1">
      <alignment/>
    </xf>
    <xf numFmtId="4" fontId="16" fillId="0" borderId="41" xfId="0" applyNumberFormat="1" applyFont="1" applyBorder="1" applyAlignment="1">
      <alignment/>
    </xf>
    <xf numFmtId="4" fontId="16" fillId="0" borderId="40" xfId="0" applyNumberFormat="1" applyFont="1" applyBorder="1" applyAlignment="1">
      <alignment/>
    </xf>
    <xf numFmtId="4" fontId="12" fillId="38" borderId="38" xfId="0" applyNumberFormat="1" applyFont="1" applyFill="1" applyBorder="1" applyAlignment="1">
      <alignment/>
    </xf>
    <xf numFmtId="4" fontId="12" fillId="36" borderId="38" xfId="0" applyNumberFormat="1" applyFont="1" applyFill="1" applyBorder="1" applyAlignment="1">
      <alignment/>
    </xf>
    <xf numFmtId="4" fontId="12" fillId="0" borderId="40" xfId="0" applyNumberFormat="1" applyFont="1" applyBorder="1" applyAlignment="1">
      <alignment/>
    </xf>
    <xf numFmtId="4" fontId="12" fillId="34" borderId="41" xfId="0" applyNumberFormat="1" applyFont="1" applyFill="1" applyBorder="1" applyAlignment="1">
      <alignment/>
    </xf>
    <xf numFmtId="185" fontId="18" fillId="0" borderId="41" xfId="0" applyNumberFormat="1" applyFont="1" applyBorder="1" applyAlignment="1">
      <alignment/>
    </xf>
    <xf numFmtId="0" fontId="5" fillId="36" borderId="25" xfId="0" applyNumberFormat="1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5" fillId="34" borderId="44" xfId="0" applyFont="1" applyFill="1" applyBorder="1" applyAlignment="1">
      <alignment wrapText="1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34" borderId="45" xfId="0" applyFont="1" applyFill="1" applyBorder="1" applyAlignment="1">
      <alignment horizontal="center" wrapText="1"/>
    </xf>
    <xf numFmtId="0" fontId="16" fillId="34" borderId="37" xfId="0" applyFont="1" applyFill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12" fillId="38" borderId="37" xfId="0" applyFont="1" applyFill="1" applyBorder="1" applyAlignment="1">
      <alignment/>
    </xf>
    <xf numFmtId="0" fontId="18" fillId="0" borderId="4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 vertical="center"/>
    </xf>
    <xf numFmtId="185" fontId="18" fillId="0" borderId="15" xfId="0" applyNumberFormat="1" applyFont="1" applyBorder="1" applyAlignment="1">
      <alignment/>
    </xf>
    <xf numFmtId="185" fontId="18" fillId="0" borderId="4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47" xfId="0" applyFont="1" applyBorder="1" applyAlignment="1">
      <alignment/>
    </xf>
    <xf numFmtId="0" fontId="12" fillId="0" borderId="48" xfId="0" applyFont="1" applyBorder="1" applyAlignment="1">
      <alignment horizontal="right" vertical="center"/>
    </xf>
    <xf numFmtId="0" fontId="6" fillId="34" borderId="25" xfId="0" applyFont="1" applyFill="1" applyBorder="1" applyAlignment="1">
      <alignment horizontal="center" wrapText="1"/>
    </xf>
    <xf numFmtId="0" fontId="5" fillId="36" borderId="25" xfId="0" applyNumberFormat="1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5" fillId="34" borderId="44" xfId="0" applyNumberFormat="1" applyFont="1" applyFill="1" applyBorder="1" applyAlignment="1">
      <alignment horizontal="center" wrapText="1"/>
    </xf>
    <xf numFmtId="0" fontId="16" fillId="34" borderId="44" xfId="0" applyNumberFormat="1" applyFont="1" applyFill="1" applyBorder="1" applyAlignment="1">
      <alignment horizontal="center" wrapText="1"/>
    </xf>
    <xf numFmtId="0" fontId="15" fillId="34" borderId="25" xfId="0" applyNumberFormat="1" applyFont="1" applyFill="1" applyBorder="1" applyAlignment="1">
      <alignment horizontal="center"/>
    </xf>
    <xf numFmtId="0" fontId="15" fillId="34" borderId="48" xfId="0" applyNumberFormat="1" applyFont="1" applyFill="1" applyBorder="1" applyAlignment="1">
      <alignment horizontal="center"/>
    </xf>
    <xf numFmtId="20" fontId="5" fillId="36" borderId="48" xfId="0" applyNumberFormat="1" applyFont="1" applyFill="1" applyBorder="1" applyAlignment="1" quotePrefix="1">
      <alignment horizontal="center" wrapText="1"/>
    </xf>
    <xf numFmtId="20" fontId="16" fillId="34" borderId="11" xfId="0" applyNumberFormat="1" applyFont="1" applyFill="1" applyBorder="1" applyAlignment="1" quotePrefix="1">
      <alignment horizontal="center" wrapText="1"/>
    </xf>
    <xf numFmtId="0" fontId="5" fillId="36" borderId="48" xfId="0" applyNumberFormat="1" applyFont="1" applyFill="1" applyBorder="1" applyAlignment="1">
      <alignment horizontal="center"/>
    </xf>
    <xf numFmtId="0" fontId="12" fillId="38" borderId="48" xfId="0" applyNumberFormat="1" applyFont="1" applyFill="1" applyBorder="1" applyAlignment="1">
      <alignment horizontal="center"/>
    </xf>
    <xf numFmtId="0" fontId="18" fillId="36" borderId="48" xfId="0" applyNumberFormat="1" applyFont="1" applyFill="1" applyBorder="1" applyAlignment="1">
      <alignment horizontal="center" wrapText="1"/>
    </xf>
    <xf numFmtId="0" fontId="12" fillId="38" borderId="48" xfId="0" applyFont="1" applyFill="1" applyBorder="1" applyAlignment="1">
      <alignment horizontal="center"/>
    </xf>
    <xf numFmtId="0" fontId="16" fillId="34" borderId="46" xfId="0" applyNumberFormat="1" applyFont="1" applyFill="1" applyBorder="1" applyAlignment="1">
      <alignment horizontal="center" wrapText="1"/>
    </xf>
    <xf numFmtId="0" fontId="16" fillId="34" borderId="37" xfId="0" applyFont="1" applyFill="1" applyBorder="1" applyAlignment="1">
      <alignment/>
    </xf>
    <xf numFmtId="0" fontId="10" fillId="34" borderId="36" xfId="0" applyFont="1" applyFill="1" applyBorder="1" applyAlignment="1">
      <alignment wrapText="1"/>
    </xf>
    <xf numFmtId="49" fontId="16" fillId="34" borderId="27" xfId="0" applyNumberFormat="1" applyFont="1" applyFill="1" applyBorder="1" applyAlignment="1">
      <alignment horizontal="center" wrapText="1"/>
    </xf>
    <xf numFmtId="0" fontId="16" fillId="38" borderId="2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" fontId="1" fillId="0" borderId="11" xfId="0" applyNumberFormat="1" applyFont="1" applyBorder="1" applyAlignment="1" quotePrefix="1">
      <alignment horizontal="left" vertical="center"/>
    </xf>
    <xf numFmtId="17" fontId="1" fillId="0" borderId="11" xfId="0" applyNumberFormat="1" applyFont="1" applyBorder="1" applyAlignment="1">
      <alignment horizontal="left" vertical="center"/>
    </xf>
    <xf numFmtId="0" fontId="16" fillId="34" borderId="11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wrapText="1"/>
    </xf>
    <xf numFmtId="0" fontId="16" fillId="0" borderId="11" xfId="0" applyFont="1" applyBorder="1" applyAlignment="1">
      <alignment vertical="center"/>
    </xf>
    <xf numFmtId="185" fontId="12" fillId="0" borderId="11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right" vertical="center"/>
    </xf>
    <xf numFmtId="0" fontId="18" fillId="0" borderId="29" xfId="0" applyFont="1" applyBorder="1" applyAlignment="1">
      <alignment/>
    </xf>
    <xf numFmtId="4" fontId="12" fillId="0" borderId="29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2" fillId="0" borderId="10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4" fontId="12" fillId="0" borderId="15" xfId="0" applyNumberFormat="1" applyFont="1" applyFill="1" applyBorder="1" applyAlignment="1">
      <alignment/>
    </xf>
    <xf numFmtId="4" fontId="12" fillId="36" borderId="21" xfId="0" applyNumberFormat="1" applyFont="1" applyFill="1" applyBorder="1" applyAlignment="1">
      <alignment horizontal="right"/>
    </xf>
    <xf numFmtId="4" fontId="12" fillId="36" borderId="29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1" fillId="34" borderId="4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49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17" fillId="34" borderId="4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1.140625" style="47" customWidth="1"/>
    <col min="2" max="2" width="15.140625" style="51" customWidth="1"/>
    <col min="3" max="3" width="58.140625" style="55" customWidth="1"/>
    <col min="4" max="4" width="12.7109375" style="83" customWidth="1"/>
    <col min="5" max="5" width="14.7109375" style="83" customWidth="1"/>
    <col min="6" max="6" width="60.28125" style="51" customWidth="1"/>
    <col min="7" max="7" width="11.57421875" style="4" hidden="1" customWidth="1"/>
    <col min="8" max="8" width="0.42578125" style="4" hidden="1" customWidth="1"/>
    <col min="9" max="16384" width="9.140625" style="4" customWidth="1"/>
  </cols>
  <sheetData>
    <row r="1" spans="1:7" s="1" customFormat="1" ht="21" customHeight="1">
      <c r="A1" s="194" t="s">
        <v>51</v>
      </c>
      <c r="B1" s="195"/>
      <c r="C1" s="195"/>
      <c r="D1" s="195"/>
      <c r="E1" s="195"/>
      <c r="F1" s="196"/>
      <c r="G1" s="8"/>
    </row>
    <row r="2" spans="1:7" s="10" customFormat="1" ht="26.25" customHeight="1">
      <c r="A2" s="38" t="s">
        <v>25</v>
      </c>
      <c r="B2" s="39"/>
      <c r="C2" s="52"/>
      <c r="D2" s="39"/>
      <c r="E2" s="59"/>
      <c r="F2" s="165"/>
      <c r="G2" s="9"/>
    </row>
    <row r="3" spans="1:7" s="36" customFormat="1" ht="22.5" customHeight="1">
      <c r="A3" s="191" t="s">
        <v>74</v>
      </c>
      <c r="B3" s="192"/>
      <c r="C3" s="192"/>
      <c r="D3" s="192"/>
      <c r="E3" s="192"/>
      <c r="F3" s="193"/>
      <c r="G3" s="40"/>
    </row>
    <row r="4" spans="1:11" s="36" customFormat="1" ht="21" customHeight="1" thickBot="1">
      <c r="A4" s="187" t="s">
        <v>52</v>
      </c>
      <c r="B4" s="188"/>
      <c r="C4" s="188"/>
      <c r="D4" s="188"/>
      <c r="E4" s="188"/>
      <c r="F4" s="190"/>
      <c r="G4" s="188"/>
      <c r="H4" s="188"/>
      <c r="I4" s="189"/>
      <c r="J4" s="189"/>
      <c r="K4" s="189"/>
    </row>
    <row r="5" spans="1:7" ht="33.75" customHeight="1" thickBot="1">
      <c r="A5" s="42" t="s">
        <v>11</v>
      </c>
      <c r="B5" s="149" t="s">
        <v>3</v>
      </c>
      <c r="C5" s="14" t="s">
        <v>12</v>
      </c>
      <c r="D5" s="60" t="s">
        <v>13</v>
      </c>
      <c r="E5" s="60" t="s">
        <v>14</v>
      </c>
      <c r="F5" s="42" t="s">
        <v>4</v>
      </c>
      <c r="G5" s="7"/>
    </row>
    <row r="6" spans="1:8" ht="25.5" customHeight="1" thickBot="1">
      <c r="A6" s="15" t="s">
        <v>5</v>
      </c>
      <c r="B6" s="150"/>
      <c r="C6" s="13" t="s">
        <v>18</v>
      </c>
      <c r="D6" s="61"/>
      <c r="E6" s="61"/>
      <c r="F6" s="62"/>
      <c r="G6" s="2"/>
      <c r="H6" s="11"/>
    </row>
    <row r="7" spans="1:8" ht="24" customHeight="1" thickBot="1">
      <c r="A7" s="63"/>
      <c r="B7" s="151"/>
      <c r="C7" s="58" t="s">
        <v>50</v>
      </c>
      <c r="D7" s="60" t="s">
        <v>19</v>
      </c>
      <c r="E7" s="113"/>
      <c r="F7" s="131"/>
      <c r="G7" s="2"/>
      <c r="H7" s="11"/>
    </row>
    <row r="8" spans="1:7" s="18" customFormat="1" ht="15.75" customHeight="1" thickBot="1" thickTop="1">
      <c r="A8" s="63" t="s">
        <v>33</v>
      </c>
      <c r="B8" s="151" t="s">
        <v>6</v>
      </c>
      <c r="C8" s="95"/>
      <c r="D8" s="64">
        <v>0</v>
      </c>
      <c r="E8" s="114">
        <v>0</v>
      </c>
      <c r="F8" s="132"/>
      <c r="G8" s="17"/>
    </row>
    <row r="9" spans="1:8" ht="23.25" customHeight="1" thickBot="1">
      <c r="A9" s="65"/>
      <c r="B9" s="152"/>
      <c r="C9" s="57" t="s">
        <v>43</v>
      </c>
      <c r="D9" s="66"/>
      <c r="E9" s="115"/>
      <c r="F9" s="133"/>
      <c r="G9" s="2"/>
      <c r="H9" s="11"/>
    </row>
    <row r="10" spans="1:8" ht="15.75">
      <c r="A10" s="153" t="s">
        <v>33</v>
      </c>
      <c r="B10" s="105" t="s">
        <v>6</v>
      </c>
      <c r="C10" s="41" t="s">
        <v>34</v>
      </c>
      <c r="D10" s="67">
        <v>6000</v>
      </c>
      <c r="E10" s="116"/>
      <c r="F10" s="134"/>
      <c r="G10" s="2"/>
      <c r="H10" s="11"/>
    </row>
    <row r="11" spans="1:7" s="18" customFormat="1" ht="15.75" customHeight="1">
      <c r="A11" s="111" t="s">
        <v>33</v>
      </c>
      <c r="B11" s="105" t="s">
        <v>6</v>
      </c>
      <c r="C11" s="41" t="s">
        <v>0</v>
      </c>
      <c r="D11" s="68">
        <v>75000</v>
      </c>
      <c r="E11" s="117"/>
      <c r="F11" s="135"/>
      <c r="G11" s="17"/>
    </row>
    <row r="12" spans="1:7" s="18" customFormat="1" ht="15.75">
      <c r="A12" s="154" t="s">
        <v>33</v>
      </c>
      <c r="B12" s="105" t="s">
        <v>6</v>
      </c>
      <c r="C12" s="41" t="s">
        <v>1</v>
      </c>
      <c r="D12" s="68">
        <v>2500</v>
      </c>
      <c r="E12" s="117"/>
      <c r="F12" s="135"/>
      <c r="G12" s="17"/>
    </row>
    <row r="13" spans="1:7" s="18" customFormat="1" ht="15.75">
      <c r="A13" s="111" t="s">
        <v>33</v>
      </c>
      <c r="B13" s="105" t="s">
        <v>6</v>
      </c>
      <c r="C13" s="41" t="s">
        <v>2</v>
      </c>
      <c r="D13" s="68">
        <v>10500</v>
      </c>
      <c r="E13" s="117"/>
      <c r="F13" s="135"/>
      <c r="G13" s="17"/>
    </row>
    <row r="14" spans="1:7" s="18" customFormat="1" ht="15.75">
      <c r="A14" s="111" t="s">
        <v>33</v>
      </c>
      <c r="B14" s="105" t="s">
        <v>6</v>
      </c>
      <c r="C14" s="41" t="s">
        <v>30</v>
      </c>
      <c r="D14" s="68">
        <v>6000</v>
      </c>
      <c r="E14" s="117"/>
      <c r="F14" s="135"/>
      <c r="G14" s="17"/>
    </row>
    <row r="15" spans="1:7" s="18" customFormat="1" ht="15.75">
      <c r="A15" s="163" t="s">
        <v>33</v>
      </c>
      <c r="B15" s="105" t="s">
        <v>6</v>
      </c>
      <c r="C15" s="41" t="s">
        <v>31</v>
      </c>
      <c r="D15" s="68">
        <v>0</v>
      </c>
      <c r="E15" s="117"/>
      <c r="F15" s="135"/>
      <c r="G15" s="17"/>
    </row>
    <row r="16" spans="1:7" s="18" customFormat="1" ht="15.75">
      <c r="A16" s="164">
        <v>5</v>
      </c>
      <c r="B16" s="168" t="s">
        <v>59</v>
      </c>
      <c r="C16" s="48" t="s">
        <v>60</v>
      </c>
      <c r="D16" s="68">
        <v>72000</v>
      </c>
      <c r="E16" s="117"/>
      <c r="F16" s="135"/>
      <c r="G16" s="17"/>
    </row>
    <row r="17" spans="1:7" s="18" customFormat="1" ht="28.5" customHeight="1">
      <c r="A17" s="44">
        <v>6</v>
      </c>
      <c r="B17" s="168" t="s">
        <v>54</v>
      </c>
      <c r="C17" s="171" t="s">
        <v>61</v>
      </c>
      <c r="D17" s="68">
        <v>72000</v>
      </c>
      <c r="E17" s="117"/>
      <c r="F17" s="135"/>
      <c r="G17" s="17"/>
    </row>
    <row r="18" spans="1:7" s="18" customFormat="1" ht="16.5" thickBot="1">
      <c r="A18" s="44"/>
      <c r="B18" s="45"/>
      <c r="C18" s="96" t="s">
        <v>39</v>
      </c>
      <c r="D18" s="69">
        <f>SUM(D10:D17)</f>
        <v>244000</v>
      </c>
      <c r="E18" s="118">
        <f>SUM(E10:E17)</f>
        <v>0</v>
      </c>
      <c r="F18" s="135"/>
      <c r="G18" s="17"/>
    </row>
    <row r="19" spans="1:8" ht="24" customHeight="1" thickBot="1">
      <c r="A19" s="156"/>
      <c r="B19" s="155"/>
      <c r="C19" s="56" t="s">
        <v>41</v>
      </c>
      <c r="D19" s="65"/>
      <c r="E19" s="119"/>
      <c r="F19" s="136"/>
      <c r="G19" s="2"/>
      <c r="H19" s="11"/>
    </row>
    <row r="20" spans="1:7" s="18" customFormat="1" ht="31.5">
      <c r="A20" s="44">
        <v>3</v>
      </c>
      <c r="B20" s="168" t="s">
        <v>53</v>
      </c>
      <c r="C20" s="172" t="s">
        <v>62</v>
      </c>
      <c r="D20" s="68">
        <v>67600</v>
      </c>
      <c r="E20" s="117"/>
      <c r="F20" s="135"/>
      <c r="G20" s="17"/>
    </row>
    <row r="21" spans="1:7" s="18" customFormat="1" ht="15.75">
      <c r="A21" s="44"/>
      <c r="B21" s="45"/>
      <c r="C21" s="48"/>
      <c r="D21" s="68"/>
      <c r="E21" s="117"/>
      <c r="F21" s="135"/>
      <c r="G21" s="17"/>
    </row>
    <row r="22" spans="1:7" s="18" customFormat="1" ht="15.75">
      <c r="A22" s="44"/>
      <c r="B22" s="45"/>
      <c r="C22" s="48"/>
      <c r="D22" s="68"/>
      <c r="E22" s="117"/>
      <c r="F22" s="135"/>
      <c r="G22" s="17"/>
    </row>
    <row r="23" spans="1:7" s="18" customFormat="1" ht="16.5" thickBot="1">
      <c r="A23" s="44"/>
      <c r="B23" s="45"/>
      <c r="C23" s="96" t="s">
        <v>40</v>
      </c>
      <c r="D23" s="69">
        <f>SUM(D20:D22)</f>
        <v>67600</v>
      </c>
      <c r="E23" s="118">
        <f>SUM(E20:E22)</f>
        <v>0</v>
      </c>
      <c r="F23" s="135"/>
      <c r="G23" s="17"/>
    </row>
    <row r="24" spans="1:7" s="18" customFormat="1" ht="16.5" thickBot="1">
      <c r="A24" s="156"/>
      <c r="B24" s="155"/>
      <c r="C24" s="56" t="s">
        <v>38</v>
      </c>
      <c r="D24" s="65"/>
      <c r="E24" s="119"/>
      <c r="F24" s="135"/>
      <c r="G24" s="17"/>
    </row>
    <row r="25" spans="1:7" s="18" customFormat="1" ht="16.5" thickBot="1">
      <c r="A25" s="166" t="s">
        <v>33</v>
      </c>
      <c r="B25" s="104" t="s">
        <v>6</v>
      </c>
      <c r="C25" s="167" t="s">
        <v>49</v>
      </c>
      <c r="D25" s="64">
        <v>18000</v>
      </c>
      <c r="E25" s="114">
        <v>0</v>
      </c>
      <c r="F25" s="137"/>
      <c r="G25" s="17"/>
    </row>
    <row r="26" spans="1:8" ht="33" customHeight="1" thickBot="1">
      <c r="A26" s="157"/>
      <c r="B26" s="71"/>
      <c r="C26" s="97" t="s">
        <v>35</v>
      </c>
      <c r="D26" s="70"/>
      <c r="E26" s="120"/>
      <c r="F26" s="50"/>
      <c r="G26" s="2"/>
      <c r="H26" s="11"/>
    </row>
    <row r="27" spans="1:8" ht="15.75">
      <c r="A27" s="43" t="s">
        <v>33</v>
      </c>
      <c r="B27" s="105" t="s">
        <v>6</v>
      </c>
      <c r="C27" s="41" t="s">
        <v>21</v>
      </c>
      <c r="D27" s="68">
        <v>5500</v>
      </c>
      <c r="E27" s="117"/>
      <c r="F27" s="137"/>
      <c r="G27" s="2"/>
      <c r="H27" s="11"/>
    </row>
    <row r="28" spans="1:8" ht="15.75">
      <c r="A28" s="43">
        <v>1</v>
      </c>
      <c r="B28" s="105" t="s">
        <v>6</v>
      </c>
      <c r="C28" s="41" t="s">
        <v>20</v>
      </c>
      <c r="D28" s="72">
        <v>68000</v>
      </c>
      <c r="E28" s="121"/>
      <c r="F28" s="138"/>
      <c r="G28" s="2"/>
      <c r="H28" s="11"/>
    </row>
    <row r="29" spans="1:8" ht="15.75">
      <c r="A29" s="43"/>
      <c r="B29" s="45"/>
      <c r="C29" s="48"/>
      <c r="D29" s="72"/>
      <c r="E29" s="121"/>
      <c r="F29" s="138"/>
      <c r="G29" s="2"/>
      <c r="H29" s="11"/>
    </row>
    <row r="30" spans="1:8" ht="16.5" thickBot="1">
      <c r="A30" s="158"/>
      <c r="B30" s="45"/>
      <c r="C30" s="48"/>
      <c r="D30" s="72"/>
      <c r="E30" s="121"/>
      <c r="F30" s="138"/>
      <c r="G30" s="2"/>
      <c r="H30" s="11"/>
    </row>
    <row r="31" spans="1:7" s="20" customFormat="1" ht="16.5" thickBot="1">
      <c r="A31" s="160"/>
      <c r="B31" s="108"/>
      <c r="C31" s="101" t="s">
        <v>24</v>
      </c>
      <c r="D31" s="76">
        <f>SUM(D27:D30)</f>
        <v>73500</v>
      </c>
      <c r="E31" s="125">
        <f>SUM(E27:E30)</f>
        <v>0</v>
      </c>
      <c r="F31" s="77"/>
      <c r="G31" s="19"/>
    </row>
    <row r="32" spans="1:8" s="5" customFormat="1" ht="33" customHeight="1" thickBot="1">
      <c r="A32" s="159"/>
      <c r="B32" s="106"/>
      <c r="C32" s="98" t="s">
        <v>16</v>
      </c>
      <c r="D32" s="70"/>
      <c r="E32" s="120"/>
      <c r="F32" s="16"/>
      <c r="G32" s="3"/>
      <c r="H32" s="12"/>
    </row>
    <row r="33" spans="1:8" s="5" customFormat="1" ht="13.5" customHeight="1">
      <c r="A33" s="24">
        <v>4</v>
      </c>
      <c r="B33" s="169" t="s">
        <v>56</v>
      </c>
      <c r="C33" s="173" t="s">
        <v>63</v>
      </c>
      <c r="D33" s="74">
        <v>40000</v>
      </c>
      <c r="E33" s="123"/>
      <c r="F33" s="139"/>
      <c r="G33" s="3"/>
      <c r="H33" s="12"/>
    </row>
    <row r="34" spans="1:8" s="5" customFormat="1" ht="12.75" customHeight="1">
      <c r="A34" s="24"/>
      <c r="B34" s="27"/>
      <c r="C34" s="99"/>
      <c r="D34" s="74"/>
      <c r="E34" s="123"/>
      <c r="F34" s="139"/>
      <c r="G34" s="3"/>
      <c r="H34" s="12"/>
    </row>
    <row r="35" spans="1:8" s="5" customFormat="1" ht="14.25" customHeight="1" thickBot="1">
      <c r="A35" s="28"/>
      <c r="B35" s="107"/>
      <c r="C35" s="100"/>
      <c r="D35" s="75"/>
      <c r="E35" s="124"/>
      <c r="F35" s="135"/>
      <c r="G35" s="3"/>
      <c r="H35" s="12"/>
    </row>
    <row r="36" spans="1:7" s="22" customFormat="1" ht="16.5" thickBot="1">
      <c r="A36" s="160"/>
      <c r="B36" s="108"/>
      <c r="C36" s="101" t="s">
        <v>36</v>
      </c>
      <c r="D36" s="76">
        <f>SUM(D33:D35)</f>
        <v>40000</v>
      </c>
      <c r="E36" s="125">
        <f>SUM(E33:E35)</f>
        <v>0</v>
      </c>
      <c r="F36" s="77"/>
      <c r="G36" s="21"/>
    </row>
    <row r="37" spans="1:8" ht="33" customHeight="1" thickBot="1">
      <c r="A37" s="161"/>
      <c r="B37" s="109"/>
      <c r="C37" s="98" t="s">
        <v>17</v>
      </c>
      <c r="D37" s="78"/>
      <c r="E37" s="126"/>
      <c r="F37" s="79"/>
      <c r="G37" s="2"/>
      <c r="H37" s="11"/>
    </row>
    <row r="38" spans="1:8" ht="15.75">
      <c r="A38" s="24">
        <v>2</v>
      </c>
      <c r="B38" s="170" t="s">
        <v>57</v>
      </c>
      <c r="C38" s="54" t="s">
        <v>64</v>
      </c>
      <c r="D38" s="80">
        <v>60000</v>
      </c>
      <c r="E38" s="122"/>
      <c r="F38" s="139"/>
      <c r="G38" s="2"/>
      <c r="H38" s="11"/>
    </row>
    <row r="39" spans="1:8" ht="15.75">
      <c r="A39" s="24"/>
      <c r="B39" s="25"/>
      <c r="C39" s="54" t="s">
        <v>65</v>
      </c>
      <c r="D39" s="80">
        <v>40000</v>
      </c>
      <c r="E39" s="122"/>
      <c r="F39" s="139"/>
      <c r="G39" s="2"/>
      <c r="H39" s="11"/>
    </row>
    <row r="40" spans="1:8" ht="16.5" thickBot="1">
      <c r="A40" s="28"/>
      <c r="B40" s="26"/>
      <c r="C40" s="54" t="s">
        <v>66</v>
      </c>
      <c r="D40" s="81">
        <v>40000</v>
      </c>
      <c r="E40" s="127"/>
      <c r="F40" s="135"/>
      <c r="G40" s="2"/>
      <c r="H40" s="11"/>
    </row>
    <row r="41" spans="1:7" s="22" customFormat="1" ht="16.5" thickBot="1">
      <c r="A41" s="160"/>
      <c r="B41" s="108"/>
      <c r="C41" s="101" t="s">
        <v>37</v>
      </c>
      <c r="D41" s="76">
        <f>SUM(D38:D40)</f>
        <v>140000</v>
      </c>
      <c r="E41" s="125">
        <f>SUM(E38:E40)</f>
        <v>0</v>
      </c>
      <c r="F41" s="77"/>
      <c r="G41" s="21"/>
    </row>
    <row r="42" spans="1:8" ht="33" customHeight="1" thickBot="1">
      <c r="A42" s="159"/>
      <c r="B42" s="106"/>
      <c r="C42" s="98" t="s">
        <v>42</v>
      </c>
      <c r="D42" s="82"/>
      <c r="E42" s="120"/>
      <c r="F42" s="16"/>
      <c r="G42" s="2"/>
      <c r="H42" s="11"/>
    </row>
    <row r="43" spans="1:8" ht="15.75">
      <c r="A43" s="24">
        <v>8</v>
      </c>
      <c r="B43" s="169" t="s">
        <v>58</v>
      </c>
      <c r="C43" s="173" t="s">
        <v>67</v>
      </c>
      <c r="D43" s="73">
        <v>60000</v>
      </c>
      <c r="E43" s="128"/>
      <c r="F43" s="139"/>
      <c r="G43" s="2"/>
      <c r="H43" s="11"/>
    </row>
    <row r="44" spans="1:8" ht="16.5" thickBot="1">
      <c r="A44" s="28"/>
      <c r="B44" s="26"/>
      <c r="C44" s="53"/>
      <c r="D44" s="73"/>
      <c r="E44" s="122"/>
      <c r="F44" s="139"/>
      <c r="G44" s="2"/>
      <c r="H44" s="11"/>
    </row>
    <row r="45" spans="1:8" s="20" customFormat="1" ht="16.5" thickBot="1">
      <c r="A45" s="162"/>
      <c r="B45" s="110"/>
      <c r="C45" s="101" t="s">
        <v>44</v>
      </c>
      <c r="D45" s="76">
        <f>SUM(D43:D44)</f>
        <v>60000</v>
      </c>
      <c r="E45" s="125">
        <f>SUM(E43:E44)</f>
        <v>0</v>
      </c>
      <c r="F45" s="140"/>
      <c r="G45" s="19"/>
      <c r="H45" s="11"/>
    </row>
    <row r="46" spans="1:254" ht="32.25" customHeight="1" thickBot="1">
      <c r="A46" s="159"/>
      <c r="B46" s="106"/>
      <c r="C46" s="98" t="s">
        <v>48</v>
      </c>
      <c r="D46" s="82"/>
      <c r="E46" s="120"/>
      <c r="F46" s="16"/>
      <c r="G46" s="130"/>
      <c r="H46" s="1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13.5" customHeight="1">
      <c r="A47" s="185">
        <v>7</v>
      </c>
      <c r="B47" s="168" t="s">
        <v>55</v>
      </c>
      <c r="C47" s="173" t="s">
        <v>68</v>
      </c>
      <c r="D47" s="174">
        <v>35000</v>
      </c>
      <c r="E47" s="129"/>
      <c r="F47" s="112"/>
      <c r="G47" s="23"/>
      <c r="H47" s="1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13.5" customHeight="1">
      <c r="A48" s="112"/>
      <c r="B48" s="37"/>
      <c r="C48" s="49"/>
      <c r="D48" s="29"/>
      <c r="E48" s="129"/>
      <c r="F48" s="112"/>
      <c r="G48" s="23"/>
      <c r="H48" s="1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13.5" customHeight="1" thickBot="1">
      <c r="A49" s="141"/>
      <c r="B49" s="142"/>
      <c r="C49" s="143"/>
      <c r="D49" s="144"/>
      <c r="E49" s="145"/>
      <c r="F49" s="141"/>
      <c r="G49" s="23"/>
      <c r="H49" s="1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13.5" customHeight="1" thickBot="1">
      <c r="A50" s="146"/>
      <c r="B50" s="147"/>
      <c r="C50" s="148" t="s">
        <v>45</v>
      </c>
      <c r="D50" s="76">
        <f>SUM(D47:D49)</f>
        <v>35000</v>
      </c>
      <c r="E50" s="125">
        <f>SUM(E47:E49)</f>
        <v>0</v>
      </c>
      <c r="F50" s="146"/>
      <c r="G50" s="23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ht="32.25" customHeight="1" thickBot="1">
      <c r="A51" s="146"/>
      <c r="B51" s="146"/>
      <c r="C51" s="98" t="s">
        <v>69</v>
      </c>
      <c r="D51" s="175"/>
      <c r="E51" s="175"/>
      <c r="F51" s="146"/>
      <c r="G51" s="23"/>
      <c r="H51" s="1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13.5" customHeight="1">
      <c r="A52" s="186">
        <v>9</v>
      </c>
      <c r="B52" s="170" t="s">
        <v>72</v>
      </c>
      <c r="C52" s="173" t="s">
        <v>73</v>
      </c>
      <c r="D52" s="178">
        <v>50000</v>
      </c>
      <c r="E52" s="178">
        <v>0</v>
      </c>
      <c r="F52" s="177"/>
      <c r="G52" s="23"/>
      <c r="H52" s="1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13.5" customHeight="1" thickBot="1">
      <c r="A53" s="179"/>
      <c r="B53" s="179"/>
      <c r="C53" s="176"/>
      <c r="D53" s="182"/>
      <c r="E53" s="182"/>
      <c r="F53" s="179"/>
      <c r="G53" s="23"/>
      <c r="H53" s="1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13.5" customHeight="1" thickBot="1">
      <c r="A54" s="146"/>
      <c r="B54" s="146"/>
      <c r="C54" s="180" t="s">
        <v>70</v>
      </c>
      <c r="D54" s="76">
        <f>SUM(D52:D53)</f>
        <v>50000</v>
      </c>
      <c r="E54" s="76">
        <v>0</v>
      </c>
      <c r="F54" s="146"/>
      <c r="G54" s="23"/>
      <c r="H54" s="1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13.5" customHeight="1">
      <c r="A55" s="177"/>
      <c r="B55" s="177"/>
      <c r="C55" s="181"/>
      <c r="D55" s="178"/>
      <c r="E55" s="178"/>
      <c r="F55" s="177"/>
      <c r="G55" s="23"/>
      <c r="H55" s="1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" ht="13.5" thickBot="1">
      <c r="A56" s="46"/>
      <c r="B56" s="47"/>
    </row>
    <row r="57" spans="1:5" ht="12.75" customHeight="1">
      <c r="A57" s="46"/>
      <c r="B57" s="47"/>
      <c r="C57" s="197" t="s">
        <v>7</v>
      </c>
      <c r="D57" s="85" t="s">
        <v>8</v>
      </c>
      <c r="E57" s="86" t="s">
        <v>8</v>
      </c>
    </row>
    <row r="58" spans="1:5" ht="12.75" customHeight="1">
      <c r="A58" s="46"/>
      <c r="B58" s="47"/>
      <c r="C58" s="198"/>
      <c r="D58" s="87" t="s">
        <v>9</v>
      </c>
      <c r="E58" s="88" t="s">
        <v>10</v>
      </c>
    </row>
    <row r="59" spans="1:5" ht="4.5" customHeight="1">
      <c r="A59" s="46"/>
      <c r="B59" s="47"/>
      <c r="C59" s="102"/>
      <c r="D59" s="30"/>
      <c r="E59" s="31"/>
    </row>
    <row r="60" spans="1:6" ht="15.75">
      <c r="A60" s="46"/>
      <c r="B60" s="47"/>
      <c r="C60" s="32" t="s">
        <v>15</v>
      </c>
      <c r="D60" s="89">
        <f>+D8</f>
        <v>0</v>
      </c>
      <c r="E60" s="89">
        <f>+E8</f>
        <v>0</v>
      </c>
      <c r="F60" s="90"/>
    </row>
    <row r="61" spans="1:5" ht="15.75">
      <c r="A61" s="46"/>
      <c r="B61" s="47"/>
      <c r="C61" s="33" t="s">
        <v>46</v>
      </c>
      <c r="D61" s="91">
        <f>D18</f>
        <v>244000</v>
      </c>
      <c r="E61" s="91">
        <f>E18</f>
        <v>0</v>
      </c>
    </row>
    <row r="62" spans="1:5" ht="15.75">
      <c r="A62" s="46"/>
      <c r="B62" s="47"/>
      <c r="C62" s="33" t="s">
        <v>22</v>
      </c>
      <c r="D62" s="91">
        <f>D23</f>
        <v>67600</v>
      </c>
      <c r="E62" s="91">
        <f>E23</f>
        <v>0</v>
      </c>
    </row>
    <row r="63" spans="1:5" ht="15.75">
      <c r="A63" s="46"/>
      <c r="B63" s="47"/>
      <c r="C63" s="33" t="s">
        <v>47</v>
      </c>
      <c r="D63" s="91">
        <f>D25</f>
        <v>18000</v>
      </c>
      <c r="E63" s="91">
        <f>E25</f>
        <v>0</v>
      </c>
    </row>
    <row r="64" spans="1:5" ht="15.75">
      <c r="A64" s="46"/>
      <c r="B64" s="47"/>
      <c r="C64" s="33" t="s">
        <v>23</v>
      </c>
      <c r="D64" s="91">
        <f>+D31</f>
        <v>73500</v>
      </c>
      <c r="E64" s="91">
        <f>+E31</f>
        <v>0</v>
      </c>
    </row>
    <row r="65" spans="1:5" ht="15.75">
      <c r="A65" s="46"/>
      <c r="B65" s="47"/>
      <c r="C65" s="33" t="s">
        <v>26</v>
      </c>
      <c r="D65" s="91">
        <f>+D36</f>
        <v>40000</v>
      </c>
      <c r="E65" s="91">
        <f>+E36</f>
        <v>0</v>
      </c>
    </row>
    <row r="66" spans="1:5" ht="15.75">
      <c r="A66" s="46"/>
      <c r="B66" s="47"/>
      <c r="C66" s="33" t="s">
        <v>27</v>
      </c>
      <c r="D66" s="91">
        <f>+D41</f>
        <v>140000</v>
      </c>
      <c r="E66" s="91">
        <f>+E41</f>
        <v>0</v>
      </c>
    </row>
    <row r="67" spans="1:5" ht="15.75">
      <c r="A67" s="46"/>
      <c r="B67" s="47"/>
      <c r="C67" s="33" t="s">
        <v>28</v>
      </c>
      <c r="D67" s="91">
        <f>+D45</f>
        <v>60000</v>
      </c>
      <c r="E67" s="91">
        <f>+E45</f>
        <v>0</v>
      </c>
    </row>
    <row r="68" spans="1:5" ht="15.75">
      <c r="A68" s="46"/>
      <c r="B68" s="47"/>
      <c r="C68" s="34" t="s">
        <v>29</v>
      </c>
      <c r="D68" s="91">
        <f>SUM(D50)</f>
        <v>35000</v>
      </c>
      <c r="E68" s="91">
        <f>SUM(E50)</f>
        <v>0</v>
      </c>
    </row>
    <row r="69" spans="1:5" ht="15.75">
      <c r="A69" s="46"/>
      <c r="B69" s="47"/>
      <c r="C69" s="34" t="s">
        <v>71</v>
      </c>
      <c r="D69" s="183">
        <f>D54</f>
        <v>50000</v>
      </c>
      <c r="E69" s="184">
        <f>E54</f>
        <v>0</v>
      </c>
    </row>
    <row r="70" spans="1:5" ht="4.5" customHeight="1">
      <c r="A70" s="46"/>
      <c r="B70" s="47"/>
      <c r="C70" s="102"/>
      <c r="D70" s="92"/>
      <c r="E70" s="31"/>
    </row>
    <row r="71" spans="1:5" ht="16.5" thickBot="1">
      <c r="A71" s="46"/>
      <c r="B71" s="47"/>
      <c r="C71" s="35" t="s">
        <v>32</v>
      </c>
      <c r="D71" s="93">
        <f>SUM(D60:D69)</f>
        <v>728100</v>
      </c>
      <c r="E71" s="94">
        <f>SUM(E60:E68)</f>
        <v>0</v>
      </c>
    </row>
    <row r="72" spans="1:5" ht="4.5" customHeight="1">
      <c r="A72" s="46"/>
      <c r="B72" s="47"/>
      <c r="C72" s="103"/>
      <c r="D72" s="84"/>
      <c r="E72" s="84"/>
    </row>
  </sheetData>
  <sheetProtection/>
  <mergeCells count="3">
    <mergeCell ref="A3:F3"/>
    <mergeCell ref="A1:F1"/>
    <mergeCell ref="C57:C58"/>
  </mergeCells>
  <printOptions horizontalCentered="1" verticalCentered="1"/>
  <pageMargins left="0.11" right="0.3937007874015748" top="0.19" bottom="0.17" header="0.3937007874015748" footer="7.87"/>
  <pageSetup horizontalDpi="600" verticalDpi="600" orientation="landscape" paperSize="9" scale="65" r:id="rId1"/>
  <rowBreaks count="2" manualBreakCount="2">
    <brk id="41" max="255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</dc:title>
  <dc:subject>PROGRAMMAZIONE98</dc:subject>
  <dc:creator>Ufficio Centrale per i Beni Lib</dc:creator>
  <cp:keywords>STORIA MODERNA</cp:keywords>
  <dc:description/>
  <cp:lastModifiedBy>eleonora carocci</cp:lastModifiedBy>
  <cp:lastPrinted>2014-12-15T16:11:52Z</cp:lastPrinted>
  <dcterms:created xsi:type="dcterms:W3CDTF">2002-05-03T09:54:27Z</dcterms:created>
  <dcterms:modified xsi:type="dcterms:W3CDTF">2015-08-31T12:23:44Z</dcterms:modified>
  <cp:category/>
  <cp:version/>
  <cp:contentType/>
  <cp:contentStatus/>
</cp:coreProperties>
</file>